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5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S21" i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<sst xmlns="http://schemas.openxmlformats.org/spreadsheetml/2006/main" count="56" uniqueCount="55">
  <si>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</si>
  <si>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</si>
  <si>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</si>
  <si>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</si>
  <si>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</si>
  <si>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</si>
  <si>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</si>
  <si>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</si>
  <si>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</si>
  <si>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</si>
  <si>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</si>
  <si>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</si>
  <si>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</si>
  <si>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</si>
  <si>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</si>
  <si>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</si>
  <si>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</si>
  <si>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</si>
  <si>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</si>
  <si>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</si>
  <si>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</si>
  <si>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</si>
  <si>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</si>
  <si>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</si>
  <si>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</si>
  <si>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</si>
  <si>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</si>
  <si>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</si>
  <si>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</si>
  <si>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</si>
  <si>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</si>
  <si>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</si>
  <si>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</si>
  <si>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</si>
  <si>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</si>
  <si>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</si>
  <si>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</si>
  <si>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</si>
  <si>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</si>
  <si>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</si>
  <si>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</si>
  <si>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</si>
  <si>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</si>
  <si>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</si>
  <si>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</si>
  <si>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</si>
  <si>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</si>
  <si>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</si>
  <si>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</si>
  <si>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INTRODUCTOR ACCÉS VASCULAR  MALLAT ENRE 4 -8F LONGITUD &gt;40CM</t>
  </si>
  <si>
    <t>DESCRIPCIO LOT</t>
  </si>
  <si>
    <t>INTRODUCTOR ACCÉS VASCULAR  MALLAT 8F LONGITUD &gt;40CM</t>
  </si>
  <si>
    <t>INTRODUCTOR ACCÉS VASCULAR  MALLAT ENTRE 4 -6F LONGITUD &gt;40CM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</si>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</sst>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42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2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4" fontId="12" fillId="60" borderId="52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52" xfId="2" applyNumberFormat="1" applyFont="1" applyFill="1" applyBorder="1" applyAlignment="1">
      <alignment horizontal="center" vertical="center" wrapText="1"/>
    </xf>
    <xf numFmtId="0" fontId="48" fillId="60" borderId="8" xfId="0" applyFont="1" applyFill="1" applyBorder="1" applyAlignment="1">
      <alignment vertical="center" wrapText="1"/>
    </xf>
    <xf numFmtId="0" fontId="48" fillId="60" borderId="52" xfId="0" applyFont="1" applyFill="1" applyBorder="1" applyAlignment="1">
      <alignment vertical="center" wrapText="1"/>
    </xf>
    <xf numFmtId="2" fontId="7" fillId="0" borderId="8" xfId="2" applyNumberFormat="1" applyFont="1" applyFill="1" applyBorder="1" applyAlignment="1">
      <alignment horizontal="center" vertical="center" wrapText="1"/>
    </xf>
    <xf numFmtId="2" fontId="8" fillId="0" borderId="13" xfId="2" applyNumberFormat="1" applyFont="1" applyFill="1" applyBorder="1" applyAlignment="1" applyProtection="1">
      <alignment horizontal="center" vertical="center"/>
    </xf>
    <xf numFmtId="4" fontId="8" fillId="0" borderId="13" xfId="2" applyNumberFormat="1" applyFont="1" applyBorder="1" applyAlignment="1" applyProtection="1">
      <alignment horizontal="center" vertical="center"/>
      <protection locked="0"/>
    </xf>
    <xf numFmtId="9" fontId="8" fillId="0" borderId="52" xfId="2" applyNumberFormat="1" applyFont="1" applyFill="1" applyBorder="1" applyAlignment="1" applyProtection="1">
      <alignment horizontal="center" vertical="center"/>
      <protection locked="0"/>
    </xf>
    <xf numFmtId="9" fontId="8" fillId="0" borderId="52" xfId="2" applyNumberFormat="1" applyFont="1" applyBorder="1" applyAlignment="1" applyProtection="1">
      <alignment horizontal="center" vertical="center"/>
      <protection locked="0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0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1" fillId="60" borderId="57" xfId="2" applyFont="1" applyFill="1" applyBorder="1" applyAlignment="1" applyProtection="1">
      <alignment horizontal="left" vertical="center" wrapText="1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topLeftCell="A7" zoomScale="80" zoomScaleNormal="80" workbookViewId="0">
      <selection activeCell="S26" sqref="S2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88" t="s">
        <v>18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9" t="s">
        <v>9</v>
      </c>
      <c r="B10" s="89"/>
      <c r="C10" s="91" t="s">
        <v>48</v>
      </c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0" t="s">
        <v>10</v>
      </c>
      <c r="B11" s="90"/>
      <c r="C11" s="92" t="s">
        <v>53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3" t="s">
        <v>34</v>
      </c>
      <c r="B12" s="94"/>
      <c r="C12" s="94"/>
      <c r="D12" s="94"/>
      <c r="E12" s="94"/>
      <c r="F12" s="94"/>
      <c r="G12" s="94"/>
      <c r="H12" s="94"/>
      <c r="I12" s="94"/>
      <c r="J12" s="95"/>
      <c r="K12" s="93" t="s">
        <v>11</v>
      </c>
      <c r="L12" s="94"/>
      <c r="M12" s="94"/>
      <c r="N12" s="94"/>
      <c r="O12" s="94"/>
      <c r="P12" s="94"/>
      <c r="Q12" s="94"/>
      <c r="R12" s="94"/>
      <c r="S12" s="95"/>
      <c r="W12" s="13"/>
      <c r="X12" s="13"/>
    </row>
    <row r="13" spans="1:26" s="16" customFormat="1" ht="39" customHeight="1" x14ac:dyDescent="0.2">
      <c r="A13" s="14" t="s">
        <v>35</v>
      </c>
      <c r="B13" s="107"/>
      <c r="C13" s="108"/>
      <c r="D13" s="108"/>
      <c r="E13" s="109"/>
      <c r="F13" s="15" t="s">
        <v>36</v>
      </c>
      <c r="G13" s="107"/>
      <c r="H13" s="108"/>
      <c r="I13" s="108"/>
      <c r="J13" s="110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100"/>
      <c r="C14" s="101"/>
      <c r="D14" s="101"/>
      <c r="E14" s="111"/>
      <c r="F14" s="18" t="s">
        <v>38</v>
      </c>
      <c r="G14" s="100"/>
      <c r="H14" s="101"/>
      <c r="I14" s="101"/>
      <c r="J14" s="102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3"/>
      <c r="E15" s="104"/>
      <c r="F15" s="18" t="s">
        <v>39</v>
      </c>
      <c r="G15" s="100"/>
      <c r="H15" s="101"/>
      <c r="I15" s="101"/>
      <c r="J15" s="102"/>
      <c r="K15" s="19" t="s">
        <v>14</v>
      </c>
      <c r="L15" s="105"/>
      <c r="M15" s="105"/>
      <c r="N15" s="105"/>
      <c r="O15" s="105"/>
      <c r="P15" s="105"/>
      <c r="Q15" s="105"/>
      <c r="R15" s="105"/>
      <c r="S15" s="106"/>
      <c r="W15" s="13"/>
    </row>
    <row r="16" spans="1:26" s="16" customFormat="1" ht="39" customHeight="1" x14ac:dyDescent="0.2">
      <c r="A16" s="17" t="s">
        <v>40</v>
      </c>
      <c r="B16" s="100"/>
      <c r="C16" s="101"/>
      <c r="D16" s="101"/>
      <c r="E16" s="111"/>
      <c r="F16" s="21" t="s">
        <v>41</v>
      </c>
      <c r="G16" s="22" t="s">
        <v>42</v>
      </c>
      <c r="H16" s="23"/>
      <c r="I16" s="22" t="s">
        <v>16</v>
      </c>
      <c r="J16" s="23"/>
      <c r="K16" s="126" t="s">
        <v>43</v>
      </c>
      <c r="L16" s="122"/>
      <c r="M16" s="122"/>
      <c r="N16" s="122"/>
      <c r="O16" s="122"/>
      <c r="P16" s="122"/>
      <c r="Q16" s="122"/>
      <c r="R16" s="122"/>
      <c r="S16" s="123"/>
      <c r="W16" s="13"/>
    </row>
    <row r="17" spans="1:26" s="26" customFormat="1" ht="39" customHeight="1" thickBot="1" x14ac:dyDescent="0.3">
      <c r="A17" s="24" t="s">
        <v>17</v>
      </c>
      <c r="B17" s="128"/>
      <c r="C17" s="129"/>
      <c r="D17" s="129"/>
      <c r="E17" s="130"/>
      <c r="F17" s="25" t="s">
        <v>44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6" t="s">
        <v>24</v>
      </c>
      <c r="Q18" s="97"/>
      <c r="R18" s="98" t="s">
        <v>25</v>
      </c>
      <c r="S18" s="99"/>
      <c r="W18" s="13"/>
    </row>
    <row r="19" spans="1:26" s="9" customFormat="1" ht="108" customHeight="1" x14ac:dyDescent="0.2">
      <c r="A19" s="39" t="s">
        <v>0</v>
      </c>
      <c r="B19" s="134" t="s">
        <v>50</v>
      </c>
      <c r="C19" s="135"/>
      <c r="D19" s="31" t="s">
        <v>8</v>
      </c>
      <c r="E19" s="32" t="s">
        <v>1</v>
      </c>
      <c r="F19" s="32" t="s">
        <v>2</v>
      </c>
      <c r="G19" s="33" t="s">
        <v>19</v>
      </c>
      <c r="H19" s="74" t="s">
        <v>45</v>
      </c>
      <c r="I19" s="74" t="s">
        <v>6</v>
      </c>
      <c r="J19" s="74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30.75" customHeight="1" x14ac:dyDescent="0.2">
      <c r="A20" s="136">
        <v>105</v>
      </c>
      <c r="B20" s="138" t="s">
        <v>49</v>
      </c>
      <c r="C20" s="139"/>
      <c r="D20" s="77" t="s">
        <v>52</v>
      </c>
      <c r="E20" s="59"/>
      <c r="F20" s="59"/>
      <c r="G20" s="60"/>
      <c r="H20" s="75">
        <v>104</v>
      </c>
      <c r="I20" s="73" t="s">
        <v>21</v>
      </c>
      <c r="J20" s="72">
        <v>120</v>
      </c>
      <c r="K20" s="61">
        <f t="shared" ref="K20" si="0">H20*J20</f>
        <v>12480</v>
      </c>
      <c r="L20" s="79"/>
      <c r="M20" s="79"/>
      <c r="N20" s="84"/>
      <c r="O20" s="85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86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32.25" customHeight="1" thickBot="1" x14ac:dyDescent="0.25">
      <c r="A21" s="137"/>
      <c r="B21" s="140"/>
      <c r="C21" s="141"/>
      <c r="D21" s="78" t="s">
        <v>51</v>
      </c>
      <c r="E21" s="64"/>
      <c r="F21" s="65"/>
      <c r="G21" s="87"/>
      <c r="H21" s="76">
        <v>25</v>
      </c>
      <c r="I21" s="66" t="s">
        <v>21</v>
      </c>
      <c r="J21" s="71">
        <v>145</v>
      </c>
      <c r="K21" s="67">
        <f t="shared" ref="K21" si="5">H21*J21</f>
        <v>3625</v>
      </c>
      <c r="L21" s="81"/>
      <c r="M21" s="80"/>
      <c r="N21" s="82"/>
      <c r="O21" s="83"/>
      <c r="P21" s="68">
        <f t="shared" ref="P21" si="6">M21*(1-O21)</f>
        <v>0</v>
      </c>
      <c r="Q21" s="69">
        <f t="shared" ref="Q21" si="7">IF(ISERROR(P21/G21),0,(P21/G21)*H21)</f>
        <v>0</v>
      </c>
      <c r="R21" s="67" t="e">
        <f t="shared" ref="R21" si="8">ROUNDUP((H21/G21),0)</f>
        <v>#DIV/0!</v>
      </c>
      <c r="S21" s="70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2"/>
      <c r="B22" s="42"/>
      <c r="C22" s="42"/>
      <c r="D22" s="43"/>
      <c r="E22" s="44"/>
      <c r="F22" s="44"/>
      <c r="G22" s="44"/>
      <c r="H22" s="45"/>
      <c r="I22" s="46"/>
      <c r="J22" s="47"/>
      <c r="K22" s="48"/>
      <c r="L22" s="51"/>
      <c r="M22" s="40"/>
      <c r="N22" s="41"/>
      <c r="O22" s="52"/>
      <c r="P22" s="50"/>
      <c r="Q22" s="48"/>
      <c r="R22" s="48"/>
      <c r="S22" s="48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55" t="s">
        <v>47</v>
      </c>
      <c r="K23" s="54">
        <f>SUM(K20:K21)</f>
        <v>16105</v>
      </c>
      <c r="L23" s="51"/>
      <c r="M23" s="40"/>
      <c r="N23" s="41"/>
      <c r="O23" s="52"/>
      <c r="P23" s="53"/>
      <c r="Q23" s="56">
        <f>SUM(Q20:Q21)</f>
        <v>0</v>
      </c>
      <c r="R23" s="57"/>
      <c r="S23" s="56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47"/>
      <c r="K24" s="48"/>
      <c r="L24" s="49"/>
      <c r="M24" s="40"/>
      <c r="N24" s="41"/>
      <c r="O24" s="41"/>
      <c r="P24" s="53"/>
      <c r="Q24" s="57"/>
      <c r="R24" s="57"/>
      <c r="S24" s="57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5" t="s">
        <v>54</v>
      </c>
      <c r="Q25" s="54">
        <f>Q23*3</f>
        <v>0</v>
      </c>
      <c r="R25" s="57"/>
      <c r="S25" s="56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20" t="s">
        <v>30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0" t="s">
        <v>31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2023-09-28T10:13:04Z</dcterms:modified>
</cp:coreProperties>
</file>